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85" windowHeight="7995" activeTab="0"/>
  </bookViews>
  <sheets>
    <sheet name="руб." sheetId="1" r:id="rId1"/>
    <sheet name="Лист2" sheetId="2" r:id="rId2"/>
    <sheet name="Лист1" sheetId="3" r:id="rId3"/>
  </sheets>
  <definedNames>
    <definedName name="_xlnm.Print_Titles" localSheetId="0">'руб.'!$10:$11</definedName>
  </definedNames>
  <calcPr fullCalcOnLoad="1"/>
</workbook>
</file>

<file path=xl/sharedStrings.xml><?xml version="1.0" encoding="utf-8"?>
<sst xmlns="http://schemas.openxmlformats.org/spreadsheetml/2006/main" count="157" uniqueCount="157">
  <si>
    <t>Приложение № 2</t>
  </si>
  <si>
    <t>к решению Ржевской городской Думы</t>
  </si>
  <si>
    <t>Код дохода</t>
  </si>
  <si>
    <t>Наименование показателя</t>
  </si>
  <si>
    <t>1 00 00000 00 0000 000</t>
  </si>
  <si>
    <t>1 01 00000 00 0000 000</t>
  </si>
  <si>
    <t>1 0102000 01 0000 110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</si>
  <si>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</si>
  <si>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</si>
  <si>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</si>
  <si>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</si>
  <si>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</si>
  <si>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</si>
  <si>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</si>
  <si>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</si>
  <si>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1 05 00000 00 0000 000</t>
  </si>
  <si>
    <t>НАЛОГИ 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</si>
  <si>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</si>
  <si>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</si>
  <si>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</si>
  <si>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</si>
  <si>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</si>
  <si>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</si>
  <si>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</si>
  <si>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</si>
  <si>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</si>
  <si>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1 06 06012 04 0000 110</t>
  </si>
  <si>
    <t>1 06 06022 04 0000 110</t>
  </si>
  <si>
    <t>1 08 00000 00 0000 000</t>
  </si>
  <si>
    <t>1 08 03010 01 0000 110</t>
  </si>
  <si>
    <t>1 08 07140 01 0000 110</t>
  </si>
  <si>
    <t>1 08 07150 01 0000 110</t>
  </si>
  <si>
    <t>1 09 00000 00 0000 000</t>
  </si>
  <si>
    <t>1 09 01020 04 0000 110</t>
  </si>
  <si>
    <t xml:space="preserve">1 09 04050 04 0000 110 </t>
  </si>
  <si>
    <t xml:space="preserve">1 09 07010 04 0000 110 </t>
  </si>
  <si>
    <t>Налог на рекламу, мобилизуемый на территориях городских округов</t>
  </si>
  <si>
    <t>1 09 07030 04 0000 110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</si>
  <si>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</si>
  <si>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</si>
  <si>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</si>
  <si>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1 11 05010 04 0000 120</t>
  </si>
  <si>
    <t>1 11 05034 04 0000 120</t>
  </si>
  <si>
    <t>1 11 09034 04 0000 120</t>
  </si>
  <si>
    <t>1 11 09044 04 0000 120</t>
  </si>
  <si>
    <t>1 12 00000 00 0000 000</t>
  </si>
  <si>
    <t>1 12 01000 01 0000 120</t>
  </si>
  <si>
    <t>Плата за негативное воздействие на окружающую среду</t>
  </si>
  <si>
    <t>1 14 00000 00 0000 000</t>
  </si>
  <si>
    <t>1 14 01040 04 0000 410</t>
  </si>
  <si>
    <t>1 14 02033 04 0000 410</t>
  </si>
  <si>
    <t>1 16 00000 00 0000 000</t>
  </si>
  <si>
    <t>1 16 03010 01 0000 140</t>
  </si>
  <si>
    <t>1 16 03030 01 0000 140</t>
  </si>
  <si>
    <t>1 16 06000 01 0000 140</t>
  </si>
  <si>
    <t>1 16 08000 01 0000 140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</si>
  <si>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</si>
  <si>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</si>
  <si>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</si>
  <si>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</si>
  <si>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</si>
  <si>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</si>
  <si>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1 16 28000 01 0000 140</t>
  </si>
  <si>
    <t>1 16 30000 01 0000 140</t>
  </si>
  <si>
    <t>1 16 90040 04 0000 140</t>
  </si>
  <si>
    <t>1 17 00000 00 0000 000</t>
  </si>
  <si>
    <t>ПРОЧИЕ НЕНАЛОГОВЫЕ ДОХОДЫ</t>
  </si>
  <si>
    <t>1 17 01040 04 0000 180</t>
  </si>
  <si>
    <t>1 17 05040 04 0000 180</t>
  </si>
  <si>
    <t>Прочие неналоговые доходы бюджетов городских округов</t>
  </si>
  <si>
    <t>1 19 00000 00 0000 000</t>
  </si>
  <si>
    <t>1 19 04000 04 0000 151</t>
  </si>
  <si>
    <t>2 00 00000 00 0000 000</t>
  </si>
  <si>
    <t>2 02 01000 00 0000 151</t>
  </si>
  <si>
    <t>2 02 02000 00 0000 151</t>
  </si>
  <si>
    <t>2 02 03000 00 0000 151</t>
  </si>
  <si>
    <t>2 02 04000 00 0000 151</t>
  </si>
  <si>
    <t>Иные межбюджетные трансферты</t>
  </si>
  <si>
    <t>3 00 00000 00 0000 000</t>
  </si>
  <si>
    <t>3 02 01040 04 0000 130</t>
  </si>
  <si>
    <t>ВСЕГО ДОХОДОВ:</t>
  </si>
  <si>
    <t>Ответственный секретарь</t>
  </si>
  <si>
    <t>Ржевской городской Думы</t>
  </si>
  <si>
    <t>1 14 02033 04 0010 410</t>
  </si>
  <si>
    <t>1 14 06024 04 0000 430</t>
  </si>
  <si>
    <t>1 14 06012 04 0000 430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</si>
  <si>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</si>
  <si>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</si>
  <si>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Государственная пошлина за выдачу разрешения на установку рекламной конструкции</t>
  </si>
  <si>
    <t>Денежные взыскания (штрафы) за административные правонарушения в области дорожного движения</t>
  </si>
  <si>
    <t xml:space="preserve">Прочие поступления денежных взысканий (штрафов)  и иных сумм в возмещение ущерба, зачисляемые в бюджеты городских округов  </t>
  </si>
  <si>
    <t>БЕЗВОЗМЕЗДНЫЕ ПОСТУПЛЕНИЯ</t>
  </si>
  <si>
    <t>2 07 00000 00 0000 151</t>
  </si>
  <si>
    <t xml:space="preserve">Прочие безвозмездные поступления </t>
  </si>
  <si>
    <t>3 02 00000 00 0000 000</t>
  </si>
  <si>
    <t>ДОХОДЫ ОТ ПРОДАЖИ ТОВАРОВ И УСЛУГ</t>
  </si>
  <si>
    <t>3 03 00000 00 0000 000</t>
  </si>
  <si>
    <t>3 03 03040 04 0000 180</t>
  </si>
  <si>
    <t>3 03 05040 04 0000 180</t>
  </si>
  <si>
    <t>3 03 99040 04 0000 180</t>
  </si>
  <si>
    <t>НАЛОГИ НА ПРИБЫЛЬ, ДОХОДЫ</t>
  </si>
  <si>
    <t>НАЛОГ НА ДОХОДЫ ФИЗИЧЕСКИХ ЛИЦ</t>
  </si>
  <si>
    <t>ВОЗВРАТ ОСТАТКОВ СУБСИДИЙ И СУБВЕНЦИЙ ПРОШЛЫХ ЛЕТ</t>
  </si>
  <si>
    <t>П.А.Коваленко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</si>
  <si>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</si>
  <si>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</si>
  <si>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</si>
  <si>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ЗАДОЛЖЕННОСТЬ ПО ОТМЕНЕННЫМ НАЛОГАМ, СБОРАМ И ИНЫМ ОБЯЗАТЕЛЬНЫМ ПЛАТЕЖАМ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</si>
  <si>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</si>
  <si>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муниципальных автономных учреждений)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</si>
  <si>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</si>
  <si>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</si>
  <si>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Доходы от продажи квартир, находящихся в собственности городских округов 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</si>
  <si>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земельных участков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</si>
  <si>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</si>
  <si>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</si>
  <si>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</si>
  <si>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 xml:space="preserve">Денежные взыскания (штрафы) за административные правонарушения в области  налогов и сборов, предусмотренные Кодексом РФ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</si>
  <si>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</si>
  <si>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</si>
  <si>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</si>
  <si>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</si>
  <si>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</si>
  <si>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Невыясненные поступления, зачисляемые в бюджеты городских округов</t>
  </si>
  <si>
    <t>Возврат остатков субсидий и субвенций из бюджетов городских округов</t>
  </si>
  <si>
    <t xml:space="preserve">Дотации бюджетам субъектов Российской Федерации и муниципальных образований </t>
  </si>
  <si>
    <t xml:space="preserve">Субсидии бюджетам субъектов Российской Федерации и муниципальных образований (межбюджетные субсидии) </t>
  </si>
  <si>
    <t>Субвенции бюджетам субъектов Российской Федерации и муниципальных образований</t>
  </si>
  <si>
    <t>ДОХОДЫ ОТ ПРЕДПРИНИМАТЕЛЬСКОЙ И ИНОЙ ПРИНОСЯЩЕЙ ДОХОД ДЕЯТЕЛЬНОСТИ</t>
  </si>
  <si>
    <t>Доходы от оказания услуг учреждениями, находящимися в ведении органов местного самоуправления городских округов</t>
  </si>
  <si>
    <t>БЕЗВОЗМЕЗДНЫЕ ПОСТУПЛЕНИЯ ОТ ПРЕДПРИНИМАТЕЛЬСКОЙ И ИНОЙ ПРИНОСЯЩЕЙ ДОХОД ДЕЯТЕЛЬНОСТИ</t>
  </si>
  <si>
    <t>НАЛОГОВЫЕ И НЕНАЛОГОВЫЕ 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</si>
  <si>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</si>
  <si>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 налогообложения, расположенным в границах городских округов</t>
  </si>
  <si>
    <t>ГОСУДАРСТВЕННАЯ ПОШЛИНА, СБОРЫ</t>
  </si>
  <si>
    <t>Доходы от продажи земельных участков, находящихся в собственности городских округов (за исключением земельных участков  муниципальных автономных учреждений, а также земельных участков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</si>
  <si>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</si>
  <si>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</si>
  <si>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 </t>
  </si>
  <si>
    <t>Поступление доходов в бюджет города Ржева в 2009 году</t>
  </si>
  <si>
    <t>Исполнение</t>
  </si>
  <si>
    <t>Налог на доходы физических лиц с доходов, облагаемых по налоговой ставке, установ-ленной пунктом 1 статьи 224 Налогового Кодекса Российской Федерации, за исключе-нием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</si>
  <si>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установ-ленной пунктом 1 статьи 224 Налогового Кодекса Российской Федерации, и получен-ных физическими лицами, зарегистрирован-ными в качестве индивидуальных предпри-нимателей, частных нотариусов и других лиц, занимающихся частной практикой</t>
  </si>
  <si>
    <t>Государственная пошлина за государствен-ную регистрацию транспортных средств и иные юридически значимые действия, связанные с изменениями и выдачей доку-ментов на транспортные средства, выдачей регистрационных знаков, приемом квалифи-кационных экзаменов на получение права на управление транспортными средствами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</si>
  <si>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мобили-зуемые на территориях городских округов</t>
  </si>
  <si>
    <t>Налог на прибыль организаций, зачисляв-шийся до 1 января 2005 года в местные бюджеты, мобилизуемый на территориях городских округов</t>
  </si>
  <si>
    <t>Земельный налог (по обязательствам, возникшим до 1 января 2006 года), мобили-зуемый на территориях городских округов</t>
  </si>
  <si>
    <t>Доходы от эксплуатации и использования имущества  автомобильных дорог, находя-щихся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</si>
  <si>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муниципальных уни-тарных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</si>
  <si>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земельных участков муниципальных унитарных предприятий, в том числе казен-ных), в части реализации основных средств по указанному имуществу (проценты за пре-доставление рассрочки по уплате доходов)</t>
  </si>
  <si>
    <t xml:space="preserve">Гранты, премии, добровольные пожертвова-ния муниципальным учреждениям, находящимся в ведении органов местного самоуправления городских округов </t>
  </si>
  <si>
    <t xml:space="preserve">Поступления от продажи услуг по медицин-ской помощи женщинам в период беремен-ности, родов и в послеродовом периоде, оказываемых муниципальными учреждения-ми, находящимися в ведении органов местного самоуправления городских округов  </t>
  </si>
  <si>
    <t>(руб.)</t>
  </si>
  <si>
    <t xml:space="preserve">"Об утверждении отчета об исполнении </t>
  </si>
  <si>
    <t>бюджета города Ржева  за 2009 год"</t>
  </si>
  <si>
    <t xml:space="preserve">Утверждено решением о бюджете            (в ред. от 25.12.2009 г. №28) </t>
  </si>
  <si>
    <t>от 30.07.2010   № 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</si>
</sst>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р_."/>
  </numFmts>
  <fonts count="31">
    <font>
      <sz val="10"/>
      <name val="Arial Cyr"/>
      <family val="0"/>
    </font>
    <font>
      <sz val="9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wrapText="1"/>
    </xf>
    <xf numFmtId="3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3" fontId="7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3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justify" wrapText="1"/>
    </xf>
    <xf numFmtId="3" fontId="7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justify" wrapText="1"/>
    </xf>
    <xf numFmtId="0" fontId="10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82">
      <selection activeCell="B85" sqref="B85"/>
    </sheetView>
  </sheetViews>
  <sheetFormatPr defaultColWidth="9.00390625" defaultRowHeight="12.75"/>
  <cols>
    <col min="1" max="1" width="23.25390625" style="21" customWidth="1"/>
    <col min="2" max="2" width="41.375" style="23" customWidth="1"/>
    <col min="3" max="4" width="13.75390625" style="3" customWidth="1"/>
    <col min="5" max="16384" width="9.125" style="2" customWidth="1"/>
  </cols>
  <sheetData>
    <row r="1" spans="1:4" ht="13.5">
      <c r="A1" s="1"/>
      <c r="B1" s="48" t="s">
        <v>0</v>
      </c>
      <c r="C1" s="48"/>
      <c r="D1" s="48"/>
    </row>
    <row r="2" spans="1:4" ht="13.5">
      <c r="A2" s="1"/>
      <c r="B2" s="48" t="s">
        <v>1</v>
      </c>
      <c r="C2" s="48"/>
      <c r="D2" s="48"/>
    </row>
    <row r="3" spans="1:4" ht="13.5">
      <c r="A3" s="1"/>
      <c r="B3" s="48" t="s">
        <v>156</v>
      </c>
      <c r="C3" s="48"/>
      <c r="D3" s="48"/>
    </row>
    <row r="4" spans="1:4" ht="13.5">
      <c r="A4" s="1"/>
      <c r="B4" s="48" t="s">
        <v>153</v>
      </c>
      <c r="C4" s="48"/>
      <c r="D4" s="48"/>
    </row>
    <row r="5" spans="1:4" ht="13.5">
      <c r="A5" s="1"/>
      <c r="B5" s="48" t="s">
        <v>154</v>
      </c>
      <c r="C5" s="48"/>
      <c r="D5" s="48"/>
    </row>
    <row r="6" spans="1:2" ht="12" customHeight="1">
      <c r="A6" s="1"/>
      <c r="B6" s="22"/>
    </row>
    <row r="7" spans="1:4" s="4" customFormat="1" ht="16.5">
      <c r="A7" s="49" t="s">
        <v>139</v>
      </c>
      <c r="B7" s="49"/>
      <c r="C7" s="49"/>
      <c r="D7" s="49"/>
    </row>
    <row r="8" spans="1:4" s="6" customFormat="1" ht="13.5" customHeight="1">
      <c r="A8" s="5"/>
      <c r="B8" s="5"/>
      <c r="C8" s="5"/>
      <c r="D8" s="5"/>
    </row>
    <row r="9" spans="1:4" s="8" customFormat="1" ht="13.5">
      <c r="A9" s="7"/>
      <c r="B9" s="23"/>
      <c r="C9" s="25"/>
      <c r="D9" s="3" t="s">
        <v>152</v>
      </c>
    </row>
    <row r="10" spans="1:4" s="9" customFormat="1" ht="76.5">
      <c r="A10" s="27" t="s">
        <v>2</v>
      </c>
      <c r="B10" s="27" t="s">
        <v>3</v>
      </c>
      <c r="C10" s="27" t="s">
        <v>155</v>
      </c>
      <c r="D10" s="27" t="s">
        <v>140</v>
      </c>
    </row>
    <row r="11" spans="1:4" s="9" customFormat="1" ht="13.5" customHeight="1">
      <c r="A11" s="27">
        <v>1</v>
      </c>
      <c r="B11" s="27">
        <v>2</v>
      </c>
      <c r="C11" s="27">
        <v>3</v>
      </c>
      <c r="D11" s="27">
        <v>4</v>
      </c>
    </row>
    <row r="12" spans="1:4" s="10" customFormat="1" ht="25.5" customHeight="1">
      <c r="A12" s="29" t="s">
        <v>4</v>
      </c>
      <c r="B12" s="30" t="s">
        <v>131</v>
      </c>
      <c r="C12" s="31">
        <f>SUM(C13+C21+C24+C29+C33+C39+C44+C46+C52+C65+C68)</f>
        <v>328082310</v>
      </c>
      <c r="D12" s="31">
        <f>SUM(D13+D21+D24+D29+D33+D39+D44+D46+D52+D65+D68)</f>
        <v>331963457</v>
      </c>
    </row>
    <row r="13" spans="1:4" s="11" customFormat="1" ht="16.5">
      <c r="A13" s="29" t="s">
        <v>5</v>
      </c>
      <c r="B13" s="30" t="s">
        <v>100</v>
      </c>
      <c r="C13" s="31">
        <f>SUM(C14)</f>
        <v>133937000</v>
      </c>
      <c r="D13" s="31">
        <f>SUM(D14)</f>
        <v>134174294</v>
      </c>
    </row>
    <row r="14" spans="1:4" s="12" customFormat="1" ht="30.75">
      <c r="A14" s="32" t="s">
        <v>6</v>
      </c>
      <c r="B14" s="33" t="s">
        <v>101</v>
      </c>
      <c r="C14" s="34">
        <f>SUM(C15:C20)</f>
        <v>133937000</v>
      </c>
      <c r="D14" s="34">
        <f>SUM(D15:D20)</f>
        <v>134174294</v>
      </c>
    </row>
    <row r="15" spans="1:4" s="12" customFormat="1" ht="90.75">
      <c r="A15" s="32" t="s">
        <v>7</v>
      </c>
      <c r="B15" s="35" t="s">
        <v>8</v>
      </c>
      <c r="C15" s="34">
        <v>376000</v>
      </c>
      <c r="D15" s="34">
        <v>353187</v>
      </c>
    </row>
    <row r="16" spans="1:4" s="12" customFormat="1" ht="135" customHeight="1">
      <c r="A16" s="32" t="s">
        <v>9</v>
      </c>
      <c r="B16" s="35" t="s">
        <v>141</v>
      </c>
      <c r="C16" s="34">
        <v>133059000</v>
      </c>
      <c r="D16" s="34">
        <v>132780002</v>
      </c>
    </row>
    <row r="17" spans="1:4" s="12" customFormat="1" ht="120.75" customHeight="1">
      <c r="A17" s="32" t="s">
        <v>10</v>
      </c>
      <c r="B17" s="35" t="s">
        <v>142</v>
      </c>
      <c r="C17" s="34">
        <v>342000</v>
      </c>
      <c r="D17" s="34">
        <v>830304</v>
      </c>
    </row>
    <row r="18" spans="1:4" s="12" customFormat="1" ht="60" customHeight="1">
      <c r="A18" s="32" t="s">
        <v>11</v>
      </c>
      <c r="B18" s="35" t="s">
        <v>12</v>
      </c>
      <c r="C18" s="34">
        <v>142000</v>
      </c>
      <c r="D18" s="34">
        <v>201280</v>
      </c>
    </row>
    <row r="19" spans="1:4" s="12" customFormat="1" ht="120.75">
      <c r="A19" s="32" t="s">
        <v>13</v>
      </c>
      <c r="B19" s="35" t="s">
        <v>104</v>
      </c>
      <c r="C19" s="34">
        <v>12000</v>
      </c>
      <c r="D19" s="34">
        <v>9521</v>
      </c>
    </row>
    <row r="20" spans="1:4" s="12" customFormat="1" ht="105.75">
      <c r="A20" s="32" t="s">
        <v>14</v>
      </c>
      <c r="B20" s="35" t="s">
        <v>138</v>
      </c>
      <c r="C20" s="34">
        <v>6000</v>
      </c>
      <c r="D20" s="34">
        <v>0</v>
      </c>
    </row>
    <row r="21" spans="1:4" s="11" customFormat="1" ht="30">
      <c r="A21" s="36" t="s">
        <v>15</v>
      </c>
      <c r="B21" s="30" t="s">
        <v>16</v>
      </c>
      <c r="C21" s="31">
        <f>SUM(C22:C23)</f>
        <v>33560000</v>
      </c>
      <c r="D21" s="31">
        <f>SUM(D22:D23)</f>
        <v>30837048</v>
      </c>
    </row>
    <row r="22" spans="1:4" s="12" customFormat="1" ht="30.75">
      <c r="A22" s="37" t="s">
        <v>17</v>
      </c>
      <c r="B22" s="33" t="s">
        <v>18</v>
      </c>
      <c r="C22" s="34">
        <v>33560000</v>
      </c>
      <c r="D22" s="34">
        <v>30806100</v>
      </c>
    </row>
    <row r="23" spans="1:4" s="12" customFormat="1" ht="16.5">
      <c r="A23" s="32" t="s">
        <v>19</v>
      </c>
      <c r="B23" s="33" t="s">
        <v>20</v>
      </c>
      <c r="C23" s="34">
        <v>0</v>
      </c>
      <c r="D23" s="34">
        <v>30948</v>
      </c>
    </row>
    <row r="24" spans="1:4" s="11" customFormat="1" ht="16.5">
      <c r="A24" s="29" t="s">
        <v>21</v>
      </c>
      <c r="B24" s="30" t="s">
        <v>22</v>
      </c>
      <c r="C24" s="31">
        <f>SUM(C25:C26)</f>
        <v>75589000</v>
      </c>
      <c r="D24" s="31">
        <f>SUM(D25:D26)</f>
        <v>78891742</v>
      </c>
    </row>
    <row r="25" spans="1:4" s="12" customFormat="1" ht="75.75">
      <c r="A25" s="32" t="s">
        <v>23</v>
      </c>
      <c r="B25" s="35" t="s">
        <v>105</v>
      </c>
      <c r="C25" s="34">
        <v>3144000</v>
      </c>
      <c r="D25" s="34">
        <v>4252690</v>
      </c>
    </row>
    <row r="26" spans="1:4" s="12" customFormat="1" ht="16.5">
      <c r="A26" s="32" t="s">
        <v>24</v>
      </c>
      <c r="B26" s="35" t="s">
        <v>25</v>
      </c>
      <c r="C26" s="34">
        <f>SUM(C27:C28)</f>
        <v>72445000</v>
      </c>
      <c r="D26" s="34">
        <f>SUM(D27:D28)</f>
        <v>74639052</v>
      </c>
    </row>
    <row r="27" spans="1:4" s="12" customFormat="1" ht="105.75">
      <c r="A27" s="32" t="s">
        <v>26</v>
      </c>
      <c r="B27" s="35" t="s">
        <v>132</v>
      </c>
      <c r="C27" s="34">
        <v>4434000</v>
      </c>
      <c r="D27" s="34">
        <v>4940580</v>
      </c>
    </row>
    <row r="28" spans="1:4" s="12" customFormat="1" ht="105.75">
      <c r="A28" s="32" t="s">
        <v>27</v>
      </c>
      <c r="B28" s="35" t="s">
        <v>133</v>
      </c>
      <c r="C28" s="34">
        <v>68011000</v>
      </c>
      <c r="D28" s="34">
        <v>69698472</v>
      </c>
    </row>
    <row r="29" spans="1:4" s="13" customFormat="1" ht="28.5">
      <c r="A29" s="29" t="s">
        <v>28</v>
      </c>
      <c r="B29" s="30" t="s">
        <v>134</v>
      </c>
      <c r="C29" s="31">
        <f>SUM(C30+C31+C32)</f>
        <v>6652000</v>
      </c>
      <c r="D29" s="31">
        <f>SUM(D30+D31+D32)</f>
        <v>5837700</v>
      </c>
    </row>
    <row r="30" spans="1:4" s="12" customFormat="1" ht="90.75">
      <c r="A30" s="32" t="s">
        <v>29</v>
      </c>
      <c r="B30" s="38" t="s">
        <v>106</v>
      </c>
      <c r="C30" s="34">
        <v>1725000</v>
      </c>
      <c r="D30" s="34">
        <v>1185433</v>
      </c>
    </row>
    <row r="31" spans="1:4" s="12" customFormat="1" ht="120.75">
      <c r="A31" s="32" t="s">
        <v>30</v>
      </c>
      <c r="B31" s="35" t="s">
        <v>143</v>
      </c>
      <c r="C31" s="34">
        <v>4903000</v>
      </c>
      <c r="D31" s="34">
        <v>4644767</v>
      </c>
    </row>
    <row r="32" spans="1:4" s="12" customFormat="1" ht="45.75">
      <c r="A32" s="32" t="s">
        <v>31</v>
      </c>
      <c r="B32" s="38" t="s">
        <v>88</v>
      </c>
      <c r="C32" s="34">
        <v>24000</v>
      </c>
      <c r="D32" s="34">
        <v>7500</v>
      </c>
    </row>
    <row r="33" spans="1:4" s="11" customFormat="1" ht="43.5" customHeight="1">
      <c r="A33" s="29" t="s">
        <v>32</v>
      </c>
      <c r="B33" s="30" t="s">
        <v>107</v>
      </c>
      <c r="C33" s="31">
        <f>SUM(C34:C38)</f>
        <v>0</v>
      </c>
      <c r="D33" s="31">
        <f>SUM(D34:D38)</f>
        <v>199928</v>
      </c>
    </row>
    <row r="34" spans="1:4" s="12" customFormat="1" ht="60.75" customHeight="1">
      <c r="A34" s="32" t="s">
        <v>33</v>
      </c>
      <c r="B34" s="33" t="s">
        <v>145</v>
      </c>
      <c r="C34" s="34"/>
      <c r="D34" s="34"/>
    </row>
    <row r="35" spans="1:4" s="12" customFormat="1" ht="45.75" customHeight="1">
      <c r="A35" s="32" t="s">
        <v>34</v>
      </c>
      <c r="B35" s="33" t="s">
        <v>146</v>
      </c>
      <c r="C35" s="34"/>
      <c r="D35" s="34">
        <v>-89229</v>
      </c>
    </row>
    <row r="36" spans="1:4" s="12" customFormat="1" ht="30.75">
      <c r="A36" s="32" t="s">
        <v>35</v>
      </c>
      <c r="B36" s="33" t="s">
        <v>36</v>
      </c>
      <c r="C36" s="34"/>
      <c r="D36" s="34">
        <v>3539</v>
      </c>
    </row>
    <row r="37" spans="1:4" s="12" customFormat="1" ht="75" customHeight="1">
      <c r="A37" s="32" t="s">
        <v>37</v>
      </c>
      <c r="B37" s="33" t="s">
        <v>144</v>
      </c>
      <c r="C37" s="34"/>
      <c r="D37" s="34">
        <v>3406</v>
      </c>
    </row>
    <row r="38" spans="1:4" s="12" customFormat="1" ht="46.5" customHeight="1">
      <c r="A38" s="32" t="s">
        <v>38</v>
      </c>
      <c r="B38" s="39" t="s">
        <v>39</v>
      </c>
      <c r="C38" s="34"/>
      <c r="D38" s="34">
        <v>282212</v>
      </c>
    </row>
    <row r="39" spans="1:4" s="11" customFormat="1" ht="59.25" customHeight="1">
      <c r="A39" s="29" t="s">
        <v>40</v>
      </c>
      <c r="B39" s="40" t="s">
        <v>136</v>
      </c>
      <c r="C39" s="31">
        <f>SUM(C40:C43)</f>
        <v>34212000</v>
      </c>
      <c r="D39" s="31">
        <f>SUM(D40:D43)</f>
        <v>41901099</v>
      </c>
    </row>
    <row r="40" spans="1:4" s="12" customFormat="1" ht="120.75">
      <c r="A40" s="32" t="s">
        <v>41</v>
      </c>
      <c r="B40" s="35" t="s">
        <v>108</v>
      </c>
      <c r="C40" s="34">
        <v>11100000</v>
      </c>
      <c r="D40" s="34">
        <v>16277185</v>
      </c>
    </row>
    <row r="41" spans="1:4" s="12" customFormat="1" ht="90.75">
      <c r="A41" s="32" t="s">
        <v>42</v>
      </c>
      <c r="B41" s="35" t="s">
        <v>109</v>
      </c>
      <c r="C41" s="34">
        <v>2187000</v>
      </c>
      <c r="D41" s="34">
        <v>2448668</v>
      </c>
    </row>
    <row r="42" spans="1:4" s="12" customFormat="1" ht="45.75">
      <c r="A42" s="32" t="s">
        <v>43</v>
      </c>
      <c r="B42" s="35" t="s">
        <v>147</v>
      </c>
      <c r="C42" s="34">
        <v>1075000</v>
      </c>
      <c r="D42" s="34">
        <v>384555</v>
      </c>
    </row>
    <row r="43" spans="1:4" s="12" customFormat="1" ht="90.75">
      <c r="A43" s="32" t="s">
        <v>44</v>
      </c>
      <c r="B43" s="35" t="s">
        <v>148</v>
      </c>
      <c r="C43" s="34">
        <v>19850000</v>
      </c>
      <c r="D43" s="34">
        <v>22790691</v>
      </c>
    </row>
    <row r="44" spans="1:4" s="14" customFormat="1" ht="30">
      <c r="A44" s="29" t="s">
        <v>45</v>
      </c>
      <c r="B44" s="30" t="s">
        <v>110</v>
      </c>
      <c r="C44" s="31">
        <f>SUM(C45)</f>
        <v>1018000</v>
      </c>
      <c r="D44" s="31">
        <f>SUM(D45)</f>
        <v>1477419</v>
      </c>
    </row>
    <row r="45" spans="1:4" s="12" customFormat="1" ht="30.75">
      <c r="A45" s="32" t="s">
        <v>46</v>
      </c>
      <c r="B45" s="33" t="s">
        <v>47</v>
      </c>
      <c r="C45" s="34">
        <v>1018000</v>
      </c>
      <c r="D45" s="34">
        <v>1477419</v>
      </c>
    </row>
    <row r="46" spans="1:4" s="11" customFormat="1" ht="43.5" customHeight="1">
      <c r="A46" s="29" t="s">
        <v>48</v>
      </c>
      <c r="B46" s="41" t="s">
        <v>111</v>
      </c>
      <c r="C46" s="31">
        <f>SUM(C47:C51)</f>
        <v>36499000</v>
      </c>
      <c r="D46" s="31">
        <f>SUM(D47:D51)</f>
        <v>30439495</v>
      </c>
    </row>
    <row r="47" spans="1:4" s="12" customFormat="1" ht="30.75">
      <c r="A47" s="32" t="s">
        <v>49</v>
      </c>
      <c r="B47" s="35" t="s">
        <v>112</v>
      </c>
      <c r="C47" s="34">
        <v>14400000</v>
      </c>
      <c r="D47" s="34">
        <v>11876870</v>
      </c>
    </row>
    <row r="48" spans="1:4" s="12" customFormat="1" ht="120.75">
      <c r="A48" s="32" t="s">
        <v>50</v>
      </c>
      <c r="B48" s="35" t="s">
        <v>113</v>
      </c>
      <c r="C48" s="34">
        <v>18500000</v>
      </c>
      <c r="D48" s="34">
        <v>9132792</v>
      </c>
    </row>
    <row r="49" spans="1:4" s="12" customFormat="1" ht="135.75">
      <c r="A49" s="32" t="s">
        <v>83</v>
      </c>
      <c r="B49" s="33" t="s">
        <v>149</v>
      </c>
      <c r="C49" s="34">
        <v>0</v>
      </c>
      <c r="D49" s="34">
        <v>69018</v>
      </c>
    </row>
    <row r="50" spans="1:4" s="12" customFormat="1" ht="60.75">
      <c r="A50" s="32" t="s">
        <v>85</v>
      </c>
      <c r="B50" s="35" t="s">
        <v>114</v>
      </c>
      <c r="C50" s="34">
        <v>2599000</v>
      </c>
      <c r="D50" s="34">
        <v>8204138</v>
      </c>
    </row>
    <row r="51" spans="1:4" s="12" customFormat="1" ht="105.75">
      <c r="A51" s="32" t="s">
        <v>84</v>
      </c>
      <c r="B51" s="35" t="s">
        <v>135</v>
      </c>
      <c r="C51" s="34">
        <v>1000000</v>
      </c>
      <c r="D51" s="34">
        <v>1156677</v>
      </c>
    </row>
    <row r="52" spans="1:4" s="11" customFormat="1" ht="30">
      <c r="A52" s="29" t="s">
        <v>51</v>
      </c>
      <c r="B52" s="30" t="s">
        <v>115</v>
      </c>
      <c r="C52" s="31">
        <f>SUM(C53:C64)</f>
        <v>6561000</v>
      </c>
      <c r="D52" s="31">
        <f>SUM(D53:D64)</f>
        <v>6490053</v>
      </c>
    </row>
    <row r="53" spans="1:4" s="12" customFormat="1" ht="90.75" customHeight="1">
      <c r="A53" s="32" t="s">
        <v>52</v>
      </c>
      <c r="B53" s="35" t="s">
        <v>116</v>
      </c>
      <c r="C53" s="34">
        <v>234000</v>
      </c>
      <c r="D53" s="34">
        <v>100749</v>
      </c>
    </row>
    <row r="54" spans="1:4" s="12" customFormat="1" ht="75.75">
      <c r="A54" s="32" t="s">
        <v>53</v>
      </c>
      <c r="B54" s="33" t="s">
        <v>117</v>
      </c>
      <c r="C54" s="34">
        <v>106000</v>
      </c>
      <c r="D54" s="34">
        <v>38844</v>
      </c>
    </row>
    <row r="55" spans="1:4" s="12" customFormat="1" ht="90.75">
      <c r="A55" s="32" t="s">
        <v>54</v>
      </c>
      <c r="B55" s="35" t="s">
        <v>118</v>
      </c>
      <c r="C55" s="34">
        <v>1052000</v>
      </c>
      <c r="D55" s="34">
        <v>719068</v>
      </c>
    </row>
    <row r="56" spans="1:4" s="12" customFormat="1" ht="90.75">
      <c r="A56" s="32" t="s">
        <v>55</v>
      </c>
      <c r="B56" s="35" t="s">
        <v>119</v>
      </c>
      <c r="C56" s="34">
        <v>275000</v>
      </c>
      <c r="D56" s="34">
        <v>27100</v>
      </c>
    </row>
    <row r="57" spans="1:4" s="12" customFormat="1" ht="61.5" customHeight="1">
      <c r="A57" s="32" t="s">
        <v>86</v>
      </c>
      <c r="B57" s="33" t="s">
        <v>87</v>
      </c>
      <c r="C57" s="34">
        <v>0</v>
      </c>
      <c r="D57" s="34">
        <v>300</v>
      </c>
    </row>
    <row r="58" spans="1:4" s="12" customFormat="1" ht="30.75">
      <c r="A58" s="32" t="s">
        <v>56</v>
      </c>
      <c r="B58" s="33" t="s">
        <v>57</v>
      </c>
      <c r="C58" s="34">
        <v>30000</v>
      </c>
      <c r="D58" s="34">
        <v>10000</v>
      </c>
    </row>
    <row r="59" spans="1:4" s="12" customFormat="1" ht="45.75">
      <c r="A59" s="32" t="s">
        <v>58</v>
      </c>
      <c r="B59" s="35" t="s">
        <v>120</v>
      </c>
      <c r="C59" s="34">
        <v>10000</v>
      </c>
      <c r="D59" s="34">
        <v>297713</v>
      </c>
    </row>
    <row r="60" spans="1:4" s="12" customFormat="1" ht="45.75">
      <c r="A60" s="32" t="s">
        <v>59</v>
      </c>
      <c r="B60" s="33" t="s">
        <v>60</v>
      </c>
      <c r="C60" s="34">
        <v>0</v>
      </c>
      <c r="D60" s="34">
        <v>10300</v>
      </c>
    </row>
    <row r="61" spans="1:4" s="12" customFormat="1" ht="30.75">
      <c r="A61" s="32" t="s">
        <v>61</v>
      </c>
      <c r="B61" s="33" t="s">
        <v>121</v>
      </c>
      <c r="C61" s="34">
        <v>55000</v>
      </c>
      <c r="D61" s="34">
        <v>29500</v>
      </c>
    </row>
    <row r="62" spans="1:4" s="12" customFormat="1" ht="90.75">
      <c r="A62" s="32" t="s">
        <v>62</v>
      </c>
      <c r="B62" s="33" t="s">
        <v>122</v>
      </c>
      <c r="C62" s="34">
        <v>920000</v>
      </c>
      <c r="D62" s="34">
        <v>610222</v>
      </c>
    </row>
    <row r="63" spans="1:4" s="12" customFormat="1" ht="45.75">
      <c r="A63" s="32" t="s">
        <v>63</v>
      </c>
      <c r="B63" s="33" t="s">
        <v>89</v>
      </c>
      <c r="C63" s="34">
        <v>2120000</v>
      </c>
      <c r="D63" s="34">
        <v>3303437</v>
      </c>
    </row>
    <row r="64" spans="1:4" s="12" customFormat="1" ht="60.75">
      <c r="A64" s="32" t="s">
        <v>64</v>
      </c>
      <c r="B64" s="33" t="s">
        <v>90</v>
      </c>
      <c r="C64" s="34">
        <v>1759000</v>
      </c>
      <c r="D64" s="34">
        <v>1342820</v>
      </c>
    </row>
    <row r="65" spans="1:4" s="11" customFormat="1" ht="16.5">
      <c r="A65" s="29" t="s">
        <v>65</v>
      </c>
      <c r="B65" s="30" t="s">
        <v>66</v>
      </c>
      <c r="C65" s="31">
        <f>SUM(C66:C67)</f>
        <v>54310</v>
      </c>
      <c r="D65" s="31">
        <f>SUM(D66:D67)</f>
        <v>1728172</v>
      </c>
    </row>
    <row r="66" spans="1:4" s="12" customFormat="1" ht="30.75">
      <c r="A66" s="32" t="s">
        <v>67</v>
      </c>
      <c r="B66" s="33" t="s">
        <v>123</v>
      </c>
      <c r="C66" s="34">
        <v>0</v>
      </c>
      <c r="D66" s="34">
        <v>488464</v>
      </c>
    </row>
    <row r="67" spans="1:4" s="12" customFormat="1" ht="30.75">
      <c r="A67" s="32" t="s">
        <v>68</v>
      </c>
      <c r="B67" s="33" t="s">
        <v>69</v>
      </c>
      <c r="C67" s="34">
        <v>54310</v>
      </c>
      <c r="D67" s="34">
        <v>1239708</v>
      </c>
    </row>
    <row r="68" spans="1:4" s="11" customFormat="1" ht="30">
      <c r="A68" s="29" t="s">
        <v>70</v>
      </c>
      <c r="B68" s="30" t="s">
        <v>102</v>
      </c>
      <c r="C68" s="31">
        <f>SUM(C69)</f>
        <v>0</v>
      </c>
      <c r="D68" s="31">
        <f>SUM(D69)</f>
        <v>-13493</v>
      </c>
    </row>
    <row r="69" spans="1:4" s="12" customFormat="1" ht="30.75">
      <c r="A69" s="32" t="s">
        <v>71</v>
      </c>
      <c r="B69" s="33" t="s">
        <v>124</v>
      </c>
      <c r="C69" s="34"/>
      <c r="D69" s="34">
        <v>-13493</v>
      </c>
    </row>
    <row r="70" spans="1:4" s="11" customFormat="1" ht="16.5">
      <c r="A70" s="29" t="s">
        <v>72</v>
      </c>
      <c r="B70" s="28" t="s">
        <v>91</v>
      </c>
      <c r="C70" s="31">
        <f>SUM(C71+C72+C73+C74+C75)</f>
        <v>578758206</v>
      </c>
      <c r="D70" s="31">
        <f>SUM(D71+D72+D73+D74+D75)</f>
        <v>545317512</v>
      </c>
    </row>
    <row r="71" spans="1:4" s="11" customFormat="1" ht="30.75">
      <c r="A71" s="32" t="s">
        <v>73</v>
      </c>
      <c r="B71" s="39" t="s">
        <v>125</v>
      </c>
      <c r="C71" s="34">
        <v>18715000</v>
      </c>
      <c r="D71" s="34">
        <v>18715000</v>
      </c>
    </row>
    <row r="72" spans="1:7" s="11" customFormat="1" ht="45.75">
      <c r="A72" s="32" t="s">
        <v>74</v>
      </c>
      <c r="B72" s="39" t="s">
        <v>126</v>
      </c>
      <c r="C72" s="34">
        <v>435582306</v>
      </c>
      <c r="D72" s="34">
        <v>402542858</v>
      </c>
      <c r="F72" s="15"/>
      <c r="G72" s="15"/>
    </row>
    <row r="73" spans="1:4" s="11" customFormat="1" ht="45.75">
      <c r="A73" s="32" t="s">
        <v>75</v>
      </c>
      <c r="B73" s="39" t="s">
        <v>127</v>
      </c>
      <c r="C73" s="34">
        <v>122267100</v>
      </c>
      <c r="D73" s="34">
        <v>121865854</v>
      </c>
    </row>
    <row r="74" spans="1:4" s="11" customFormat="1" ht="16.5">
      <c r="A74" s="32" t="s">
        <v>76</v>
      </c>
      <c r="B74" s="39" t="s">
        <v>77</v>
      </c>
      <c r="C74" s="34">
        <v>2093800</v>
      </c>
      <c r="D74" s="34">
        <v>2093800</v>
      </c>
    </row>
    <row r="75" spans="1:4" s="11" customFormat="1" ht="16.5">
      <c r="A75" s="32" t="s">
        <v>92</v>
      </c>
      <c r="B75" s="39" t="s">
        <v>93</v>
      </c>
      <c r="C75" s="34">
        <v>100000</v>
      </c>
      <c r="D75" s="34">
        <v>100000</v>
      </c>
    </row>
    <row r="76" spans="1:4" s="12" customFormat="1" ht="58.5">
      <c r="A76" s="29" t="s">
        <v>78</v>
      </c>
      <c r="B76" s="42" t="s">
        <v>128</v>
      </c>
      <c r="C76" s="31">
        <f>SUM(C77+C79)</f>
        <v>73405992</v>
      </c>
      <c r="D76" s="31">
        <f>SUM(D77+D79)</f>
        <v>61057686</v>
      </c>
    </row>
    <row r="77" spans="1:4" s="12" customFormat="1" ht="31.5" customHeight="1">
      <c r="A77" s="43" t="s">
        <v>94</v>
      </c>
      <c r="B77" s="44" t="s">
        <v>95</v>
      </c>
      <c r="C77" s="34">
        <f>SUM(C78)</f>
        <v>48665750</v>
      </c>
      <c r="D77" s="34">
        <f>SUM(D78)</f>
        <v>42193762</v>
      </c>
    </row>
    <row r="78" spans="1:4" s="11" customFormat="1" ht="45.75">
      <c r="A78" s="45" t="s">
        <v>79</v>
      </c>
      <c r="B78" s="33" t="s">
        <v>129</v>
      </c>
      <c r="C78" s="34">
        <v>48665750</v>
      </c>
      <c r="D78" s="34">
        <v>42193762</v>
      </c>
    </row>
    <row r="79" spans="1:4" s="11" customFormat="1" ht="60.75">
      <c r="A79" s="43" t="s">
        <v>96</v>
      </c>
      <c r="B79" s="44" t="s">
        <v>130</v>
      </c>
      <c r="C79" s="34">
        <f>SUM(C80:C82)</f>
        <v>24740242</v>
      </c>
      <c r="D79" s="34">
        <f>SUM(D80:D82)</f>
        <v>18863924</v>
      </c>
    </row>
    <row r="80" spans="1:4" s="11" customFormat="1" ht="60.75">
      <c r="A80" s="45" t="s">
        <v>97</v>
      </c>
      <c r="B80" s="33" t="s">
        <v>150</v>
      </c>
      <c r="C80" s="34">
        <v>10780800</v>
      </c>
      <c r="D80" s="34">
        <v>5660370</v>
      </c>
    </row>
    <row r="81" spans="1:4" s="11" customFormat="1" ht="90" customHeight="1">
      <c r="A81" s="45" t="s">
        <v>98</v>
      </c>
      <c r="B81" s="33" t="s">
        <v>151</v>
      </c>
      <c r="C81" s="34">
        <v>6500000</v>
      </c>
      <c r="D81" s="34">
        <v>6072000</v>
      </c>
    </row>
    <row r="82" spans="1:4" s="11" customFormat="1" ht="60.75" customHeight="1">
      <c r="A82" s="45" t="s">
        <v>99</v>
      </c>
      <c r="B82" s="33" t="s">
        <v>137</v>
      </c>
      <c r="C82" s="34">
        <v>7459442</v>
      </c>
      <c r="D82" s="34">
        <v>7131554</v>
      </c>
    </row>
    <row r="83" spans="1:4" s="16" customFormat="1" ht="22.5" customHeight="1">
      <c r="A83" s="46"/>
      <c r="B83" s="30" t="s">
        <v>80</v>
      </c>
      <c r="C83" s="31">
        <f>SUM(C12+C70+C76)</f>
        <v>980246508</v>
      </c>
      <c r="D83" s="31">
        <f>SUM(D12+D70+D76)</f>
        <v>938338655</v>
      </c>
    </row>
    <row r="84" spans="1:4" s="19" customFormat="1" ht="16.5">
      <c r="A84" s="17"/>
      <c r="B84" s="24"/>
      <c r="C84" s="26"/>
      <c r="D84" s="26"/>
    </row>
    <row r="85" spans="1:4" s="19" customFormat="1" ht="16.5">
      <c r="A85" s="17"/>
      <c r="B85" s="24"/>
      <c r="C85" s="26"/>
      <c r="D85" s="26"/>
    </row>
    <row r="86" spans="1:4" s="19" customFormat="1" ht="16.5">
      <c r="A86" s="47" t="s">
        <v>81</v>
      </c>
      <c r="B86" s="47"/>
      <c r="C86" s="26"/>
      <c r="D86" s="26"/>
    </row>
    <row r="87" spans="1:4" s="19" customFormat="1" ht="16.5">
      <c r="A87" s="47" t="s">
        <v>82</v>
      </c>
      <c r="B87" s="47"/>
      <c r="C87" s="26"/>
      <c r="D87" s="18" t="s">
        <v>103</v>
      </c>
    </row>
    <row r="88" spans="1:4" s="19" customFormat="1" ht="16.5">
      <c r="A88" s="20"/>
      <c r="B88" s="24"/>
      <c r="C88" s="26"/>
      <c r="D88" s="26"/>
    </row>
  </sheetData>
  <sheetProtection/>
  <mergeCells count="8">
    <mergeCell ref="A87:B87"/>
    <mergeCell ref="B5:D5"/>
    <mergeCell ref="B1:D1"/>
    <mergeCell ref="B2:D2"/>
    <mergeCell ref="B3:D3"/>
    <mergeCell ref="B4:D4"/>
    <mergeCell ref="A7:D7"/>
    <mergeCell ref="A86:B86"/>
  </mergeCells>
  <printOptions/>
  <pageMargins left="0.7480314960629921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/7uOH</dc:creator>
  <cp:keywords/>
  <dc:description/>
  <cp:lastModifiedBy>2</cp:lastModifiedBy>
  <cp:lastPrinted>2010-08-03T12:26:21Z</cp:lastPrinted>
  <dcterms:created xsi:type="dcterms:W3CDTF">2009-08-06T10:30:35Z</dcterms:created>
  <dcterms:modified xsi:type="dcterms:W3CDTF">2010-08-03T12:27:24Z</dcterms:modified>
  <cp:category/>
  <cp:version/>
  <cp:contentType/>
  <cp:contentStatus/>
</cp:coreProperties>
</file>